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activeTab="0"/>
  </bookViews>
  <sheets>
    <sheet name="Dhjetor" sheetId="1" r:id="rId1"/>
    <sheet name="Sheet2" sheetId="2" r:id="rId2"/>
    <sheet name="Sheet3" sheetId="3" r:id="rId3"/>
    <sheet name="Sheet1" sheetId="4" r:id="rId4"/>
    <sheet name="Sheet4" sheetId="5" r:id="rId5"/>
  </sheets>
  <definedNames/>
  <calcPr calcId="162913"/>
</workbook>
</file>

<file path=xl/sharedStrings.xml><?xml version="1.0" encoding="utf-8"?>
<sst xmlns="http://schemas.openxmlformats.org/spreadsheetml/2006/main" count="153" uniqueCount="62">
  <si>
    <t>NR</t>
  </si>
  <si>
    <t xml:space="preserve">Njesia </t>
  </si>
  <si>
    <t>Njesia Vendore Fierz</t>
  </si>
  <si>
    <t xml:space="preserve">Njesia VendoreLekbibaj </t>
  </si>
  <si>
    <t xml:space="preserve">Njesia VendoreMargegaj </t>
  </si>
  <si>
    <t xml:space="preserve">Njesia VendoreLlugaj </t>
  </si>
  <si>
    <t xml:space="preserve">Njesia VendoreBujan </t>
  </si>
  <si>
    <t>Njesia Vendore Tropoje</t>
  </si>
  <si>
    <t xml:space="preserve">Totali I Rrethit </t>
  </si>
  <si>
    <t xml:space="preserve">Bashkia Tropoje </t>
  </si>
  <si>
    <t>Bashkia Qender</t>
  </si>
  <si>
    <t>Njesia VendoreBytyc</t>
  </si>
  <si>
    <t xml:space="preserve">Ndihme e plote </t>
  </si>
  <si>
    <t>Ndihme e pjesshme</t>
  </si>
  <si>
    <t>Totali I nd ekonoike</t>
  </si>
  <si>
    <t xml:space="preserve">Nr </t>
  </si>
  <si>
    <t xml:space="preserve">Lek </t>
  </si>
  <si>
    <t>Pak</t>
  </si>
  <si>
    <t xml:space="preserve">Invalid Pune </t>
  </si>
  <si>
    <t>Totali Invalid</t>
  </si>
  <si>
    <t>Totali Nd +Inv lek</t>
  </si>
  <si>
    <t xml:space="preserve">Kryetari </t>
  </si>
  <si>
    <t xml:space="preserve">P Sek Nd Ekonomike </t>
  </si>
  <si>
    <t>Drejtori Ekonomik</t>
  </si>
  <si>
    <t xml:space="preserve">Drita Gjeci </t>
  </si>
  <si>
    <t xml:space="preserve">Besnik Dushaj </t>
  </si>
  <si>
    <t>Rexhep Ismajlisufaj</t>
  </si>
  <si>
    <t xml:space="preserve">pak </t>
  </si>
  <si>
    <t>Dosje te thjeshta</t>
  </si>
  <si>
    <t>nd  ek</t>
  </si>
  <si>
    <t xml:space="preserve">totali </t>
  </si>
  <si>
    <t xml:space="preserve">Boje printeri  LEXMARK </t>
  </si>
  <si>
    <t xml:space="preserve">Makine kapse aktesdh </t>
  </si>
  <si>
    <t xml:space="preserve">kapse aktesh pako </t>
  </si>
  <si>
    <t>dosje me lidhese</t>
  </si>
  <si>
    <t>dosje meunaza  A4</t>
  </si>
  <si>
    <t xml:space="preserve">sterolapsa te thjeshte </t>
  </si>
  <si>
    <t>heqeseletre</t>
  </si>
  <si>
    <t xml:space="preserve">boje fotokopje </t>
  </si>
  <si>
    <t>Kerkesat  me te domosdoshme per sektorin e nd ekonomike  per fillimin e vitit 2017</t>
  </si>
  <si>
    <t>KyoceraFs6525mfp</t>
  </si>
  <si>
    <t>nt2510</t>
  </si>
  <si>
    <t xml:space="preserve">leter  format lidhje </t>
  </si>
  <si>
    <t>korrektor</t>
  </si>
  <si>
    <t xml:space="preserve">Qese plasmasi pako </t>
  </si>
  <si>
    <t>Tabela permbledhese  e P. Vendimit per  Nd.Ekonomike dhe Pak per muajin janar 2017</t>
  </si>
  <si>
    <t>kujdestar</t>
  </si>
  <si>
    <t>nr frymeve</t>
  </si>
  <si>
    <t xml:space="preserve">Nr familjeve </t>
  </si>
  <si>
    <t xml:space="preserve">Fondi lek </t>
  </si>
  <si>
    <t>nr pak</t>
  </si>
  <si>
    <t xml:space="preserve">Nr kujdestare </t>
  </si>
  <si>
    <t xml:space="preserve">Fondi pak </t>
  </si>
  <si>
    <t xml:space="preserve">Nr invalid pune </t>
  </si>
  <si>
    <t xml:space="preserve">totali I nvaliditetit </t>
  </si>
  <si>
    <t>Institucionet</t>
  </si>
  <si>
    <t xml:space="preserve">hedhe ne sistem </t>
  </si>
  <si>
    <t xml:space="preserve">dif </t>
  </si>
  <si>
    <t>Tabela permbledhese  e  Vendimit per  Nd.Ekonomike dhe Pak per muajin Dhjetor 2017</t>
  </si>
  <si>
    <t>Sekretari</t>
  </si>
  <si>
    <t>Rubin SELLAJ</t>
  </si>
  <si>
    <t>Imer HOXHA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</si>
</sst>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thin"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4" xfId="0" applyFont="1" applyFill="1" applyBorder="1"/>
    <xf numFmtId="0" fontId="0" fillId="2" borderId="3" xfId="0" applyFill="1" applyBorder="1"/>
    <xf numFmtId="0" fontId="2" fillId="2" borderId="4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0" fillId="0" borderId="8" xfId="0" applyBorder="1"/>
    <xf numFmtId="0" fontId="2" fillId="0" borderId="3" xfId="0" applyFont="1" applyBorder="1"/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0" fillId="2" borderId="10" xfId="0" applyFill="1" applyBorder="1"/>
    <xf numFmtId="0" fontId="2" fillId="2" borderId="10" xfId="0" applyFont="1" applyFill="1" applyBorder="1"/>
    <xf numFmtId="0" fontId="3" fillId="2" borderId="10" xfId="0" applyFont="1" applyFill="1" applyBorder="1"/>
    <xf numFmtId="0" fontId="2" fillId="0" borderId="10" xfId="0" applyFont="1" applyBorder="1"/>
    <xf numFmtId="0" fontId="2" fillId="0" borderId="0" xfId="0" applyFo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3" xfId="0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0" fillId="2" borderId="0" xfId="0" applyFont="1" applyFill="1"/>
    <xf numFmtId="0" fontId="0" fillId="0" borderId="3" xfId="0" applyFont="1" applyBorder="1"/>
    <xf numFmtId="0" fontId="0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2" borderId="0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7" xfId="0" applyFont="1" applyFill="1" applyBorder="1"/>
    <xf numFmtId="0" fontId="0" fillId="2" borderId="4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 topLeftCell="A1">
      <selection activeCell="J20" sqref="J20"/>
    </sheetView>
  </sheetViews>
  <sheetFormatPr defaultColWidth="9.140625" defaultRowHeight="15"/>
  <cols>
    <col min="1" max="1" width="2.00390625" style="42" customWidth="1"/>
    <col min="2" max="2" width="24.421875" style="42" customWidth="1"/>
    <col min="3" max="3" width="4.140625" style="42" customWidth="1"/>
    <col min="4" max="4" width="8.8515625" style="42" customWidth="1"/>
    <col min="5" max="5" width="5.421875" style="42" customWidth="1"/>
    <col min="6" max="6" width="7.8515625" style="42" customWidth="1"/>
    <col min="7" max="7" width="5.140625" style="42" customWidth="1"/>
    <col min="8" max="8" width="10.00390625" style="42" customWidth="1"/>
    <col min="9" max="9" width="5.7109375" style="42" customWidth="1"/>
    <col min="10" max="10" width="9.57421875" style="42" customWidth="1"/>
    <col min="11" max="11" width="4.140625" style="42" customWidth="1"/>
    <col min="12" max="12" width="8.00390625" style="42" customWidth="1"/>
    <col min="13" max="13" width="5.421875" style="42" customWidth="1"/>
    <col min="14" max="14" width="9.57421875" style="42" customWidth="1"/>
    <col min="15" max="15" width="8.8515625" style="42" customWidth="1"/>
    <col min="16" max="16384" width="9.140625" style="42" customWidth="1"/>
  </cols>
  <sheetData>
    <row r="1" spans="1:13" ht="1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1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5" ht="25.5" customHeight="1">
      <c r="A4" s="43" t="s">
        <v>0</v>
      </c>
      <c r="B4" s="44" t="s">
        <v>1</v>
      </c>
      <c r="C4" s="66" t="s">
        <v>12</v>
      </c>
      <c r="D4" s="66"/>
      <c r="E4" s="66" t="s">
        <v>13</v>
      </c>
      <c r="F4" s="66"/>
      <c r="G4" s="66" t="s">
        <v>14</v>
      </c>
      <c r="H4" s="66"/>
      <c r="I4" s="66" t="s">
        <v>17</v>
      </c>
      <c r="J4" s="66"/>
      <c r="K4" s="66" t="s">
        <v>18</v>
      </c>
      <c r="L4" s="66"/>
      <c r="M4" s="66" t="s">
        <v>19</v>
      </c>
      <c r="N4" s="66"/>
      <c r="O4" s="64" t="s">
        <v>20</v>
      </c>
    </row>
    <row r="5" spans="1:15" ht="13.5" customHeight="1">
      <c r="A5" s="45"/>
      <c r="B5" s="46"/>
      <c r="C5" s="46" t="s">
        <v>15</v>
      </c>
      <c r="D5" s="46" t="s">
        <v>16</v>
      </c>
      <c r="E5" s="46" t="s">
        <v>15</v>
      </c>
      <c r="F5" s="46" t="s">
        <v>16</v>
      </c>
      <c r="G5" s="46" t="s">
        <v>15</v>
      </c>
      <c r="H5" s="46" t="s">
        <v>16</v>
      </c>
      <c r="I5" s="46" t="s">
        <v>15</v>
      </c>
      <c r="J5" s="46" t="s">
        <v>16</v>
      </c>
      <c r="K5" s="46" t="s">
        <v>15</v>
      </c>
      <c r="L5" s="46" t="s">
        <v>16</v>
      </c>
      <c r="M5" s="46" t="s">
        <v>15</v>
      </c>
      <c r="N5" s="46" t="s">
        <v>16</v>
      </c>
      <c r="O5" s="65"/>
    </row>
    <row r="6" spans="1:15" ht="15">
      <c r="A6" s="47">
        <v>1</v>
      </c>
      <c r="B6" s="48" t="s">
        <v>10</v>
      </c>
      <c r="C6" s="63">
        <v>283</v>
      </c>
      <c r="D6" s="63">
        <v>1288660</v>
      </c>
      <c r="E6" s="63">
        <v>143</v>
      </c>
      <c r="F6" s="63">
        <v>588587</v>
      </c>
      <c r="G6" s="63">
        <f>C6+E6</f>
        <v>426</v>
      </c>
      <c r="H6" s="63">
        <f>D6+F6</f>
        <v>1877247</v>
      </c>
      <c r="I6" s="61">
        <v>261</v>
      </c>
      <c r="J6" s="61">
        <v>3526465</v>
      </c>
      <c r="K6" s="61">
        <v>308</v>
      </c>
      <c r="L6" s="61">
        <v>994300</v>
      </c>
      <c r="M6" s="61">
        <f>I6+K6</f>
        <v>569</v>
      </c>
      <c r="N6" s="61">
        <f>J6+L6</f>
        <v>4520765</v>
      </c>
      <c r="O6" s="62">
        <f>H6+N6</f>
        <v>6398012</v>
      </c>
    </row>
    <row r="7" spans="1:15" ht="15">
      <c r="A7" s="49">
        <v>2</v>
      </c>
      <c r="B7" s="50" t="s">
        <v>2</v>
      </c>
      <c r="C7" s="51">
        <v>44</v>
      </c>
      <c r="D7" s="51">
        <v>193348</v>
      </c>
      <c r="E7" s="51">
        <v>140</v>
      </c>
      <c r="F7" s="51">
        <v>606706</v>
      </c>
      <c r="G7" s="61">
        <f aca="true" t="shared" si="0" ref="G7:G13">C7+E7</f>
        <v>184</v>
      </c>
      <c r="H7" s="61">
        <f aca="true" t="shared" si="1" ref="H7:H13">D7+F7</f>
        <v>800054</v>
      </c>
      <c r="I7" s="51">
        <v>87</v>
      </c>
      <c r="J7" s="51">
        <v>1057695</v>
      </c>
      <c r="K7" s="51">
        <v>67</v>
      </c>
      <c r="L7" s="51">
        <v>212300</v>
      </c>
      <c r="M7" s="61">
        <f aca="true" t="shared" si="2" ref="M7:M13">I7+K7</f>
        <v>154</v>
      </c>
      <c r="N7" s="61">
        <f aca="true" t="shared" si="3" ref="N7:N13">J7+L7</f>
        <v>1269995</v>
      </c>
      <c r="O7" s="62">
        <f aca="true" t="shared" si="4" ref="O7:O13">H7+N7</f>
        <v>2070049</v>
      </c>
    </row>
    <row r="8" spans="1:15" ht="15">
      <c r="A8" s="49">
        <v>3</v>
      </c>
      <c r="B8" s="50" t="s">
        <v>3</v>
      </c>
      <c r="C8" s="51"/>
      <c r="D8" s="51"/>
      <c r="E8" s="51">
        <v>277</v>
      </c>
      <c r="F8" s="51">
        <v>1146082</v>
      </c>
      <c r="G8" s="61">
        <f t="shared" si="0"/>
        <v>277</v>
      </c>
      <c r="H8" s="61">
        <f t="shared" si="1"/>
        <v>1146082</v>
      </c>
      <c r="I8" s="51">
        <v>58</v>
      </c>
      <c r="J8" s="51">
        <v>701100</v>
      </c>
      <c r="K8" s="51">
        <v>53</v>
      </c>
      <c r="L8" s="51">
        <v>180400</v>
      </c>
      <c r="M8" s="61">
        <f aca="true" t="shared" si="5" ref="M8:M9">I8+K8</f>
        <v>111</v>
      </c>
      <c r="N8" s="61">
        <f aca="true" t="shared" si="6" ref="N8:N9">J8+L8</f>
        <v>881500</v>
      </c>
      <c r="O8" s="62">
        <f t="shared" si="4"/>
        <v>2027582</v>
      </c>
    </row>
    <row r="9" spans="1:15" s="52" customFormat="1" ht="15">
      <c r="A9" s="49">
        <v>4</v>
      </c>
      <c r="B9" s="50" t="s">
        <v>4</v>
      </c>
      <c r="C9" s="51"/>
      <c r="D9" s="51"/>
      <c r="E9" s="51">
        <v>265</v>
      </c>
      <c r="F9" s="51">
        <v>1131173</v>
      </c>
      <c r="G9" s="61">
        <f t="shared" si="0"/>
        <v>265</v>
      </c>
      <c r="H9" s="61">
        <f t="shared" si="1"/>
        <v>1131173</v>
      </c>
      <c r="I9" s="51">
        <v>110</v>
      </c>
      <c r="J9" s="51">
        <v>1517700</v>
      </c>
      <c r="K9" s="51">
        <v>79</v>
      </c>
      <c r="L9" s="51">
        <v>245700</v>
      </c>
      <c r="M9" s="61">
        <f t="shared" si="5"/>
        <v>189</v>
      </c>
      <c r="N9" s="61">
        <f t="shared" si="6"/>
        <v>1763400</v>
      </c>
      <c r="O9" s="62">
        <f t="shared" si="4"/>
        <v>2894573</v>
      </c>
    </row>
    <row r="10" spans="1:15" ht="15">
      <c r="A10" s="53">
        <v>5</v>
      </c>
      <c r="B10" s="50" t="s">
        <v>5</v>
      </c>
      <c r="C10" s="51"/>
      <c r="D10" s="51"/>
      <c r="E10" s="51">
        <v>220</v>
      </c>
      <c r="F10" s="51">
        <v>888135</v>
      </c>
      <c r="G10" s="61">
        <f t="shared" si="0"/>
        <v>220</v>
      </c>
      <c r="H10" s="61">
        <f t="shared" si="1"/>
        <v>888135</v>
      </c>
      <c r="I10" s="51">
        <v>81</v>
      </c>
      <c r="J10" s="51">
        <v>941802</v>
      </c>
      <c r="K10" s="51">
        <v>85</v>
      </c>
      <c r="L10" s="51">
        <v>275900</v>
      </c>
      <c r="M10" s="61">
        <f t="shared" si="2"/>
        <v>166</v>
      </c>
      <c r="N10" s="61">
        <f t="shared" si="3"/>
        <v>1217702</v>
      </c>
      <c r="O10" s="62">
        <f t="shared" si="4"/>
        <v>2105837</v>
      </c>
    </row>
    <row r="11" spans="1:15" ht="15">
      <c r="A11" s="53">
        <v>6</v>
      </c>
      <c r="B11" s="50" t="s">
        <v>6</v>
      </c>
      <c r="C11" s="51"/>
      <c r="D11" s="51"/>
      <c r="E11" s="51">
        <v>251</v>
      </c>
      <c r="F11" s="51">
        <v>1006548</v>
      </c>
      <c r="G11" s="61">
        <f t="shared" si="0"/>
        <v>251</v>
      </c>
      <c r="H11" s="61">
        <f t="shared" si="1"/>
        <v>1006548</v>
      </c>
      <c r="I11" s="51">
        <v>109</v>
      </c>
      <c r="J11" s="51">
        <v>1293380</v>
      </c>
      <c r="K11" s="51">
        <v>91</v>
      </c>
      <c r="L11" s="51">
        <v>303200</v>
      </c>
      <c r="M11" s="61">
        <f t="shared" si="2"/>
        <v>200</v>
      </c>
      <c r="N11" s="61">
        <f t="shared" si="3"/>
        <v>1596580</v>
      </c>
      <c r="O11" s="62">
        <f t="shared" si="4"/>
        <v>2603128</v>
      </c>
    </row>
    <row r="12" spans="1:15" s="52" customFormat="1" ht="15">
      <c r="A12" s="49">
        <v>7</v>
      </c>
      <c r="B12" s="50" t="s">
        <v>11</v>
      </c>
      <c r="C12" s="51"/>
      <c r="D12" s="51"/>
      <c r="E12" s="51">
        <v>236</v>
      </c>
      <c r="F12" s="51">
        <v>1170026</v>
      </c>
      <c r="G12" s="61">
        <f t="shared" si="0"/>
        <v>236</v>
      </c>
      <c r="H12" s="61">
        <f t="shared" si="1"/>
        <v>1170026</v>
      </c>
      <c r="I12" s="51">
        <v>62</v>
      </c>
      <c r="J12" s="51">
        <v>880690</v>
      </c>
      <c r="K12" s="51">
        <v>36</v>
      </c>
      <c r="L12" s="51">
        <v>97900</v>
      </c>
      <c r="M12" s="61">
        <f t="shared" si="2"/>
        <v>98</v>
      </c>
      <c r="N12" s="61">
        <f t="shared" si="3"/>
        <v>978590</v>
      </c>
      <c r="O12" s="62">
        <f t="shared" si="4"/>
        <v>2148616</v>
      </c>
    </row>
    <row r="13" spans="1:15" ht="15">
      <c r="A13" s="53">
        <v>8</v>
      </c>
      <c r="B13" s="50" t="s">
        <v>7</v>
      </c>
      <c r="C13" s="51">
        <v>0</v>
      </c>
      <c r="D13" s="51">
        <v>0</v>
      </c>
      <c r="E13" s="51">
        <v>507</v>
      </c>
      <c r="F13" s="51">
        <v>2190780</v>
      </c>
      <c r="G13" s="61">
        <f t="shared" si="0"/>
        <v>507</v>
      </c>
      <c r="H13" s="61">
        <f t="shared" si="1"/>
        <v>2190780</v>
      </c>
      <c r="I13" s="51">
        <v>195</v>
      </c>
      <c r="J13" s="51">
        <v>2267430</v>
      </c>
      <c r="K13" s="51">
        <v>127</v>
      </c>
      <c r="L13" s="51">
        <v>414900</v>
      </c>
      <c r="M13" s="61">
        <f t="shared" si="2"/>
        <v>322</v>
      </c>
      <c r="N13" s="61">
        <f t="shared" si="3"/>
        <v>2682330</v>
      </c>
      <c r="O13" s="62">
        <f t="shared" si="4"/>
        <v>4873110</v>
      </c>
    </row>
    <row r="14" spans="1:15" ht="15">
      <c r="A14" s="54"/>
      <c r="B14" s="55" t="s">
        <v>8</v>
      </c>
      <c r="C14" s="56">
        <f aca="true" t="shared" si="7" ref="C14:F14">SUM(C6:C13)</f>
        <v>327</v>
      </c>
      <c r="D14" s="56">
        <f t="shared" si="7"/>
        <v>1482008</v>
      </c>
      <c r="E14" s="56">
        <f t="shared" si="7"/>
        <v>2039</v>
      </c>
      <c r="F14" s="56">
        <f t="shared" si="7"/>
        <v>8728037</v>
      </c>
      <c r="G14" s="56">
        <f>SUM(G6:G13)</f>
        <v>2366</v>
      </c>
      <c r="H14" s="56">
        <f>SUM(H6:H13)</f>
        <v>10210045</v>
      </c>
      <c r="I14" s="56">
        <f aca="true" t="shared" si="8" ref="I14:O14">SUM(I6:I13)</f>
        <v>963</v>
      </c>
      <c r="J14" s="56">
        <f t="shared" si="8"/>
        <v>12186262</v>
      </c>
      <c r="K14" s="56">
        <f t="shared" si="8"/>
        <v>846</v>
      </c>
      <c r="L14" s="56">
        <f t="shared" si="8"/>
        <v>2724600</v>
      </c>
      <c r="M14" s="56">
        <f t="shared" si="8"/>
        <v>1809</v>
      </c>
      <c r="N14" s="56">
        <f t="shared" si="8"/>
        <v>14910862</v>
      </c>
      <c r="O14" s="56">
        <f t="shared" si="8"/>
        <v>25120907</v>
      </c>
    </row>
    <row r="15" spans="1:15" ht="15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2:14" ht="15">
      <c r="B16" s="11" t="s">
        <v>59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 t="s">
        <v>21</v>
      </c>
      <c r="N16" s="1"/>
    </row>
    <row r="17" spans="2:13" ht="15">
      <c r="B17" s="72" t="s">
        <v>60</v>
      </c>
      <c r="J17" s="60"/>
      <c r="K17" s="60"/>
      <c r="L17" s="60"/>
      <c r="M17" s="73" t="s">
        <v>61</v>
      </c>
    </row>
    <row r="18" spans="10:12" ht="15">
      <c r="J18" s="60"/>
      <c r="K18" s="60"/>
      <c r="L18" s="60"/>
    </row>
  </sheetData>
  <mergeCells count="7">
    <mergeCell ref="O4:O5"/>
    <mergeCell ref="C4:D4"/>
    <mergeCell ref="E4:F4"/>
    <mergeCell ref="G4:H4"/>
    <mergeCell ref="I4:J4"/>
    <mergeCell ref="K4:L4"/>
    <mergeCell ref="M4:N4"/>
  </mergeCells>
  <printOptions/>
  <pageMargins left="0.3" right="0.3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A1">
      <selection activeCell="C32" sqref="C32"/>
    </sheetView>
  </sheetViews>
  <sheetFormatPr defaultColWidth="9.140625" defaultRowHeight="15"/>
  <cols>
    <col min="1" max="1" width="2.421875" style="0" customWidth="1"/>
    <col min="2" max="2" width="23.140625" style="0" customWidth="1"/>
    <col min="3" max="3" width="5.00390625" style="0" customWidth="1"/>
    <col min="4" max="4" width="5.57421875" style="0" customWidth="1"/>
    <col min="5" max="5" width="5.421875" style="0" customWidth="1"/>
    <col min="6" max="6" width="4.140625" style="0" customWidth="1"/>
    <col min="7" max="7" width="3.8515625" style="0" customWidth="1"/>
    <col min="8" max="8" width="6.00390625" style="0" customWidth="1"/>
    <col min="9" max="9" width="6.421875" style="0" customWidth="1"/>
    <col min="10" max="10" width="5.00390625" style="0" customWidth="1"/>
    <col min="11" max="11" width="6.28125" style="0" customWidth="1"/>
    <col min="12" max="12" width="8.00390625" style="0" customWidth="1"/>
    <col min="13" max="13" width="7.57421875" style="0" customWidth="1"/>
    <col min="14" max="15" width="5.00390625" style="0" customWidth="1"/>
    <col min="16" max="16" width="6.7109375" style="0" customWidth="1"/>
    <col min="17" max="17" width="12.421875" style="0" customWidth="1"/>
  </cols>
  <sheetData>
    <row r="1" spans="1:12" ht="1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75.75" customHeight="1">
      <c r="A4" s="20"/>
      <c r="B4" s="21"/>
      <c r="C4" s="67" t="s">
        <v>28</v>
      </c>
      <c r="D4" s="67"/>
      <c r="E4" s="67"/>
      <c r="F4" s="3" t="s">
        <v>31</v>
      </c>
      <c r="G4" s="3" t="s">
        <v>32</v>
      </c>
      <c r="H4" s="68" t="s">
        <v>33</v>
      </c>
      <c r="I4" s="68" t="s">
        <v>34</v>
      </c>
      <c r="J4" s="3" t="s">
        <v>35</v>
      </c>
      <c r="K4" s="68" t="s">
        <v>42</v>
      </c>
      <c r="L4" s="68" t="s">
        <v>36</v>
      </c>
      <c r="M4" s="3" t="s">
        <v>37</v>
      </c>
      <c r="N4" s="3" t="s">
        <v>43</v>
      </c>
      <c r="O4" s="3" t="s">
        <v>44</v>
      </c>
      <c r="P4" s="19" t="s">
        <v>38</v>
      </c>
      <c r="Q4" s="22"/>
    </row>
    <row r="5" spans="1:17" ht="15">
      <c r="A5" s="23"/>
      <c r="B5" s="7"/>
      <c r="C5" s="7" t="s">
        <v>29</v>
      </c>
      <c r="D5" s="7" t="s">
        <v>27</v>
      </c>
      <c r="E5" s="7" t="s">
        <v>30</v>
      </c>
      <c r="F5" s="7"/>
      <c r="G5" s="5"/>
      <c r="H5" s="69"/>
      <c r="I5" s="69"/>
      <c r="J5" s="7"/>
      <c r="K5" s="69"/>
      <c r="L5" s="69"/>
      <c r="M5" s="24"/>
      <c r="N5" s="24"/>
      <c r="O5" s="24"/>
      <c r="P5" s="24"/>
      <c r="Q5" s="25"/>
    </row>
    <row r="6" spans="1:17" ht="30" customHeight="1">
      <c r="A6" s="18">
        <v>1</v>
      </c>
      <c r="B6" s="17" t="s">
        <v>10</v>
      </c>
      <c r="C6" s="13">
        <v>450</v>
      </c>
      <c r="D6" s="13">
        <v>270</v>
      </c>
      <c r="E6" s="13">
        <f>C6+D6</f>
        <v>720</v>
      </c>
      <c r="F6" s="13">
        <v>3</v>
      </c>
      <c r="G6" s="13">
        <v>3</v>
      </c>
      <c r="H6" s="13">
        <v>6</v>
      </c>
      <c r="I6" s="13">
        <v>50</v>
      </c>
      <c r="J6" s="13">
        <v>30</v>
      </c>
      <c r="K6" s="13">
        <v>4</v>
      </c>
      <c r="L6" s="13">
        <v>30</v>
      </c>
      <c r="M6" s="13">
        <v>3</v>
      </c>
      <c r="N6" s="13">
        <v>3</v>
      </c>
      <c r="O6" s="13">
        <v>3</v>
      </c>
      <c r="P6" s="15">
        <v>1</v>
      </c>
      <c r="Q6" s="26" t="s">
        <v>40</v>
      </c>
    </row>
    <row r="7" spans="1:17" ht="15">
      <c r="A7" s="16">
        <v>2</v>
      </c>
      <c r="B7" s="12" t="s">
        <v>2</v>
      </c>
      <c r="C7" s="15">
        <v>200</v>
      </c>
      <c r="D7" s="15">
        <v>160</v>
      </c>
      <c r="E7" s="13">
        <f aca="true" t="shared" si="0" ref="E7:E13">C7+D7</f>
        <v>360</v>
      </c>
      <c r="F7" s="13">
        <v>1</v>
      </c>
      <c r="G7" s="13">
        <v>1</v>
      </c>
      <c r="H7" s="15">
        <v>2</v>
      </c>
      <c r="I7" s="15">
        <v>12</v>
      </c>
      <c r="J7" s="15">
        <v>2</v>
      </c>
      <c r="K7" s="15">
        <v>2</v>
      </c>
      <c r="L7" s="13">
        <v>10</v>
      </c>
      <c r="M7" s="13">
        <v>1</v>
      </c>
      <c r="N7" s="13">
        <v>1</v>
      </c>
      <c r="O7" s="13">
        <v>1</v>
      </c>
      <c r="P7" s="15"/>
      <c r="Q7" s="25"/>
    </row>
    <row r="8" spans="1:17" ht="15">
      <c r="A8" s="16">
        <v>3</v>
      </c>
      <c r="B8" s="12" t="s">
        <v>3</v>
      </c>
      <c r="C8" s="15">
        <v>300</v>
      </c>
      <c r="D8" s="15">
        <v>120</v>
      </c>
      <c r="E8" s="13">
        <f t="shared" si="0"/>
        <v>420</v>
      </c>
      <c r="F8" s="13">
        <v>1</v>
      </c>
      <c r="G8" s="13">
        <v>1</v>
      </c>
      <c r="H8" s="15">
        <v>2</v>
      </c>
      <c r="I8" s="15">
        <v>12</v>
      </c>
      <c r="J8" s="15">
        <v>2</v>
      </c>
      <c r="K8" s="15">
        <v>2</v>
      </c>
      <c r="L8" s="13">
        <v>10</v>
      </c>
      <c r="M8" s="13">
        <v>1</v>
      </c>
      <c r="N8" s="13">
        <v>1</v>
      </c>
      <c r="O8" s="13">
        <v>1</v>
      </c>
      <c r="P8" s="15"/>
      <c r="Q8" s="25"/>
    </row>
    <row r="9" spans="1:17" ht="15">
      <c r="A9" s="16">
        <v>4</v>
      </c>
      <c r="B9" s="12" t="s">
        <v>4</v>
      </c>
      <c r="C9" s="15">
        <v>310</v>
      </c>
      <c r="D9" s="15">
        <v>200</v>
      </c>
      <c r="E9" s="13">
        <f t="shared" si="0"/>
        <v>510</v>
      </c>
      <c r="F9" s="13">
        <v>1</v>
      </c>
      <c r="G9" s="13">
        <v>1</v>
      </c>
      <c r="H9" s="15">
        <v>2</v>
      </c>
      <c r="I9" s="15">
        <v>12</v>
      </c>
      <c r="J9" s="15">
        <v>2</v>
      </c>
      <c r="K9" s="15">
        <v>2</v>
      </c>
      <c r="L9" s="13">
        <v>10</v>
      </c>
      <c r="M9" s="13">
        <v>1</v>
      </c>
      <c r="N9" s="13">
        <v>1</v>
      </c>
      <c r="O9" s="13">
        <v>1</v>
      </c>
      <c r="P9" s="15"/>
      <c r="Q9" s="25"/>
    </row>
    <row r="10" spans="1:17" ht="15">
      <c r="A10" s="6">
        <v>5</v>
      </c>
      <c r="B10" s="12" t="s">
        <v>5</v>
      </c>
      <c r="C10" s="15">
        <v>230</v>
      </c>
      <c r="D10" s="15">
        <v>170</v>
      </c>
      <c r="E10" s="13">
        <f t="shared" si="0"/>
        <v>400</v>
      </c>
      <c r="F10" s="13">
        <v>1</v>
      </c>
      <c r="G10" s="13">
        <v>1</v>
      </c>
      <c r="H10" s="15">
        <v>2</v>
      </c>
      <c r="I10" s="15">
        <v>12</v>
      </c>
      <c r="J10" s="15">
        <v>2</v>
      </c>
      <c r="K10" s="15">
        <v>2</v>
      </c>
      <c r="L10" s="13">
        <v>10</v>
      </c>
      <c r="M10" s="13">
        <v>1</v>
      </c>
      <c r="N10" s="13">
        <v>1</v>
      </c>
      <c r="O10" s="13">
        <v>1</v>
      </c>
      <c r="P10" s="15"/>
      <c r="Q10" s="25"/>
    </row>
    <row r="11" spans="1:17" ht="15">
      <c r="A11" s="6">
        <v>6</v>
      </c>
      <c r="B11" s="12" t="s">
        <v>6</v>
      </c>
      <c r="C11" s="15">
        <v>250</v>
      </c>
      <c r="D11" s="15">
        <v>200</v>
      </c>
      <c r="E11" s="13">
        <f t="shared" si="0"/>
        <v>450</v>
      </c>
      <c r="F11" s="13">
        <v>1</v>
      </c>
      <c r="G11" s="13">
        <v>1</v>
      </c>
      <c r="H11" s="15">
        <v>2</v>
      </c>
      <c r="I11" s="15">
        <v>12</v>
      </c>
      <c r="J11" s="15">
        <v>2</v>
      </c>
      <c r="K11" s="15">
        <v>2</v>
      </c>
      <c r="L11" s="13">
        <v>10</v>
      </c>
      <c r="M11" s="13">
        <v>1</v>
      </c>
      <c r="N11" s="13">
        <v>1</v>
      </c>
      <c r="O11" s="13">
        <v>1</v>
      </c>
      <c r="P11" s="15"/>
      <c r="Q11" s="25"/>
    </row>
    <row r="12" spans="1:17" ht="15">
      <c r="A12" s="16">
        <v>7</v>
      </c>
      <c r="B12" s="12" t="s">
        <v>11</v>
      </c>
      <c r="C12" s="15">
        <v>270</v>
      </c>
      <c r="D12" s="15">
        <v>95</v>
      </c>
      <c r="E12" s="13">
        <f t="shared" si="0"/>
        <v>365</v>
      </c>
      <c r="F12" s="13">
        <v>1</v>
      </c>
      <c r="G12" s="13">
        <v>1</v>
      </c>
      <c r="H12" s="15">
        <v>2</v>
      </c>
      <c r="I12" s="15">
        <v>12</v>
      </c>
      <c r="J12" s="15">
        <v>2</v>
      </c>
      <c r="K12" s="15">
        <v>2</v>
      </c>
      <c r="L12" s="13">
        <v>10</v>
      </c>
      <c r="M12" s="13">
        <v>1</v>
      </c>
      <c r="N12" s="13">
        <v>1</v>
      </c>
      <c r="O12" s="13">
        <v>1</v>
      </c>
      <c r="P12" s="15"/>
      <c r="Q12" s="25"/>
    </row>
    <row r="13" spans="1:17" ht="15">
      <c r="A13" s="6">
        <v>8</v>
      </c>
      <c r="B13" s="12" t="s">
        <v>7</v>
      </c>
      <c r="C13" s="15">
        <v>530</v>
      </c>
      <c r="D13" s="15">
        <v>320</v>
      </c>
      <c r="E13" s="13">
        <f t="shared" si="0"/>
        <v>850</v>
      </c>
      <c r="F13" s="13">
        <v>1</v>
      </c>
      <c r="G13" s="13">
        <v>1</v>
      </c>
      <c r="H13" s="15">
        <v>2</v>
      </c>
      <c r="I13" s="15">
        <v>12</v>
      </c>
      <c r="J13" s="15">
        <v>2</v>
      </c>
      <c r="K13" s="15">
        <v>2</v>
      </c>
      <c r="L13" s="13">
        <v>10</v>
      </c>
      <c r="M13" s="13">
        <v>1</v>
      </c>
      <c r="N13" s="13">
        <v>1</v>
      </c>
      <c r="O13" s="13">
        <v>1</v>
      </c>
      <c r="P13" s="15">
        <v>2</v>
      </c>
      <c r="Q13" s="25" t="s">
        <v>41</v>
      </c>
    </row>
    <row r="14" spans="1:17" ht="15">
      <c r="A14" s="8"/>
      <c r="B14" s="9" t="s">
        <v>8</v>
      </c>
      <c r="C14" s="10">
        <f aca="true" t="shared" si="1" ref="C14:Q14">SUM(C6:C13)</f>
        <v>2540</v>
      </c>
      <c r="D14" s="10">
        <f t="shared" si="1"/>
        <v>1535</v>
      </c>
      <c r="E14" s="10">
        <f t="shared" si="1"/>
        <v>4075</v>
      </c>
      <c r="F14" s="10">
        <f t="shared" si="1"/>
        <v>10</v>
      </c>
      <c r="G14" s="10">
        <f t="shared" si="1"/>
        <v>10</v>
      </c>
      <c r="H14" s="10">
        <f t="shared" si="1"/>
        <v>20</v>
      </c>
      <c r="I14" s="10">
        <f t="shared" si="1"/>
        <v>134</v>
      </c>
      <c r="J14" s="10">
        <f t="shared" si="1"/>
        <v>44</v>
      </c>
      <c r="K14" s="10">
        <f t="shared" si="1"/>
        <v>18</v>
      </c>
      <c r="L14" s="10">
        <f t="shared" si="1"/>
        <v>100</v>
      </c>
      <c r="M14" s="10">
        <f t="shared" si="1"/>
        <v>10</v>
      </c>
      <c r="N14" s="10">
        <f t="shared" si="1"/>
        <v>10</v>
      </c>
      <c r="O14" s="10">
        <f t="shared" si="1"/>
        <v>10</v>
      </c>
      <c r="P14" s="10">
        <f t="shared" si="1"/>
        <v>3</v>
      </c>
      <c r="Q14" s="27">
        <f t="shared" si="1"/>
        <v>0</v>
      </c>
    </row>
    <row r="15" spans="11:12" ht="15">
      <c r="K15" s="1"/>
      <c r="L15" s="1"/>
    </row>
    <row r="16" ht="15">
      <c r="B16" s="11" t="s">
        <v>22</v>
      </c>
    </row>
    <row r="17" ht="15">
      <c r="B17" s="11" t="s">
        <v>24</v>
      </c>
    </row>
  </sheetData>
  <mergeCells count="5">
    <mergeCell ref="C4:E4"/>
    <mergeCell ref="H4:H5"/>
    <mergeCell ref="I4:I5"/>
    <mergeCell ref="K4:K5"/>
    <mergeCell ref="L4:L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 topLeftCell="A1">
      <selection activeCell="H5" sqref="H5"/>
    </sheetView>
  </sheetViews>
  <sheetFormatPr defaultColWidth="9.140625" defaultRowHeight="15"/>
  <cols>
    <col min="1" max="1" width="3.8515625" style="0" customWidth="1"/>
    <col min="2" max="2" width="25.140625" style="0" customWidth="1"/>
    <col min="8" max="8" width="5.00390625" style="0" customWidth="1"/>
    <col min="10" max="11" width="8.8515625" style="0" customWidth="1"/>
    <col min="12" max="12" width="4.8515625" style="0" customWidth="1"/>
    <col min="13" max="13" width="7.7109375" style="0" customWidth="1"/>
    <col min="14" max="14" width="17.00390625" style="0" customWidth="1"/>
    <col min="15" max="15" width="14.00390625" style="0" customWidth="1"/>
    <col min="16" max="16" width="17.00390625" style="0" customWidth="1"/>
    <col min="17" max="17" width="24.421875" style="0" customWidth="1"/>
  </cols>
  <sheetData>
    <row r="1" spans="1:15" ht="1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5">
      <c r="A3" s="2" t="s">
        <v>0</v>
      </c>
      <c r="B3" s="3" t="s">
        <v>1</v>
      </c>
      <c r="C3" s="68" t="s">
        <v>12</v>
      </c>
      <c r="D3" s="68"/>
      <c r="E3" s="68" t="s">
        <v>13</v>
      </c>
      <c r="F3" s="68"/>
      <c r="G3" s="28"/>
      <c r="H3" s="68" t="s">
        <v>14</v>
      </c>
      <c r="I3" s="68"/>
      <c r="J3" s="68" t="s">
        <v>17</v>
      </c>
      <c r="K3" s="68"/>
      <c r="L3" s="28"/>
      <c r="M3" s="68" t="s">
        <v>18</v>
      </c>
      <c r="N3" s="68"/>
      <c r="O3" s="68" t="s">
        <v>19</v>
      </c>
      <c r="P3" s="68"/>
      <c r="Q3" s="70" t="s">
        <v>20</v>
      </c>
    </row>
    <row r="4" spans="1:17" ht="15" customHeight="1">
      <c r="A4" s="4"/>
      <c r="B4" s="5"/>
      <c r="C4" s="5" t="s">
        <v>15</v>
      </c>
      <c r="D4" s="5" t="s">
        <v>16</v>
      </c>
      <c r="E4" s="5" t="s">
        <v>15</v>
      </c>
      <c r="F4" s="5" t="s">
        <v>16</v>
      </c>
      <c r="G4" s="29" t="s">
        <v>47</v>
      </c>
      <c r="H4" s="5" t="s">
        <v>15</v>
      </c>
      <c r="I4" s="5" t="s">
        <v>16</v>
      </c>
      <c r="J4" s="5" t="s">
        <v>15</v>
      </c>
      <c r="K4" s="5" t="s">
        <v>16</v>
      </c>
      <c r="L4" s="5" t="s">
        <v>46</v>
      </c>
      <c r="M4" s="5" t="s">
        <v>15</v>
      </c>
      <c r="N4" s="5" t="s">
        <v>16</v>
      </c>
      <c r="O4" s="5" t="s">
        <v>15</v>
      </c>
      <c r="P4" s="5" t="s">
        <v>16</v>
      </c>
      <c r="Q4" s="71"/>
    </row>
    <row r="5" spans="1:17" ht="15">
      <c r="A5" s="18">
        <v>1</v>
      </c>
      <c r="B5" s="17" t="s">
        <v>10</v>
      </c>
      <c r="C5" s="13">
        <v>235</v>
      </c>
      <c r="D5" s="13">
        <v>1075861</v>
      </c>
      <c r="E5" s="13">
        <v>175</v>
      </c>
      <c r="F5" s="13">
        <v>707397</v>
      </c>
      <c r="G5" s="13">
        <v>1626</v>
      </c>
      <c r="H5" s="13">
        <f aca="true" t="shared" si="0" ref="H5:I12">C5+E5</f>
        <v>410</v>
      </c>
      <c r="I5" s="13">
        <f t="shared" si="0"/>
        <v>1783258</v>
      </c>
      <c r="J5" s="13">
        <v>258</v>
      </c>
      <c r="K5" s="13">
        <v>3346453</v>
      </c>
      <c r="L5" s="13">
        <v>44</v>
      </c>
      <c r="M5" s="13">
        <v>303</v>
      </c>
      <c r="N5" s="13">
        <v>981100</v>
      </c>
      <c r="O5" s="13">
        <f>J5+M5</f>
        <v>561</v>
      </c>
      <c r="P5" s="13">
        <f>K5+N5</f>
        <v>4327553</v>
      </c>
      <c r="Q5" s="14">
        <f>I5+P5</f>
        <v>6110811</v>
      </c>
    </row>
    <row r="6" spans="1:17" ht="15">
      <c r="A6" s="16">
        <v>2</v>
      </c>
      <c r="B6" s="12" t="s">
        <v>2</v>
      </c>
      <c r="C6" s="15">
        <v>44</v>
      </c>
      <c r="D6" s="15">
        <v>187416</v>
      </c>
      <c r="E6" s="15">
        <v>141</v>
      </c>
      <c r="F6" s="15">
        <v>601992</v>
      </c>
      <c r="G6" s="15">
        <v>836</v>
      </c>
      <c r="H6" s="13">
        <f t="shared" si="0"/>
        <v>185</v>
      </c>
      <c r="I6" s="13">
        <f t="shared" si="0"/>
        <v>789408</v>
      </c>
      <c r="J6" s="15">
        <v>90</v>
      </c>
      <c r="K6" s="15">
        <v>1088755</v>
      </c>
      <c r="L6" s="15">
        <v>16</v>
      </c>
      <c r="M6" s="15">
        <v>68</v>
      </c>
      <c r="N6" s="15">
        <v>215600</v>
      </c>
      <c r="O6" s="13">
        <f>J6+M6</f>
        <v>158</v>
      </c>
      <c r="P6" s="13">
        <f>K6+N6</f>
        <v>1304355</v>
      </c>
      <c r="Q6" s="14">
        <f aca="true" t="shared" si="1" ref="Q6:Q12">I6+P6</f>
        <v>2093763</v>
      </c>
    </row>
    <row r="7" spans="1:17" ht="15">
      <c r="A7" s="16">
        <v>3</v>
      </c>
      <c r="B7" s="12" t="s">
        <v>3</v>
      </c>
      <c r="C7" s="15"/>
      <c r="D7" s="15"/>
      <c r="E7" s="15">
        <v>262</v>
      </c>
      <c r="F7" s="15">
        <v>1055227</v>
      </c>
      <c r="G7" s="15">
        <v>966</v>
      </c>
      <c r="H7" s="13">
        <f t="shared" si="0"/>
        <v>262</v>
      </c>
      <c r="I7" s="13">
        <f t="shared" si="0"/>
        <v>1055227</v>
      </c>
      <c r="J7" s="15">
        <v>58</v>
      </c>
      <c r="K7" s="15">
        <v>668210</v>
      </c>
      <c r="L7" s="15">
        <v>11</v>
      </c>
      <c r="M7" s="15">
        <v>47</v>
      </c>
      <c r="N7" s="15">
        <v>149600</v>
      </c>
      <c r="O7" s="13">
        <v>105</v>
      </c>
      <c r="P7" s="13">
        <f aca="true" t="shared" si="2" ref="P7:P12">K7+N7</f>
        <v>817810</v>
      </c>
      <c r="Q7" s="14">
        <f t="shared" si="1"/>
        <v>1873037</v>
      </c>
    </row>
    <row r="8" spans="1:17" ht="15">
      <c r="A8" s="16">
        <v>4</v>
      </c>
      <c r="B8" s="12" t="s">
        <v>4</v>
      </c>
      <c r="C8" s="15"/>
      <c r="D8" s="15"/>
      <c r="E8" s="15">
        <v>293</v>
      </c>
      <c r="F8" s="15">
        <v>1254028</v>
      </c>
      <c r="G8" s="15">
        <v>1227</v>
      </c>
      <c r="H8" s="13">
        <f t="shared" si="0"/>
        <v>293</v>
      </c>
      <c r="I8" s="13">
        <f t="shared" si="0"/>
        <v>1254028</v>
      </c>
      <c r="J8" s="15">
        <v>113</v>
      </c>
      <c r="K8" s="15">
        <v>1393660</v>
      </c>
      <c r="L8" s="15">
        <v>25</v>
      </c>
      <c r="M8" s="15">
        <v>79</v>
      </c>
      <c r="N8" s="15">
        <v>261600</v>
      </c>
      <c r="O8" s="13">
        <f>J8+M8</f>
        <v>192</v>
      </c>
      <c r="P8" s="13">
        <f t="shared" si="2"/>
        <v>1655260</v>
      </c>
      <c r="Q8" s="14">
        <f t="shared" si="1"/>
        <v>2909288</v>
      </c>
    </row>
    <row r="9" spans="1:17" ht="15">
      <c r="A9" s="6">
        <v>5</v>
      </c>
      <c r="B9" s="12" t="s">
        <v>5</v>
      </c>
      <c r="C9" s="15"/>
      <c r="D9" s="15"/>
      <c r="E9" s="15">
        <v>207</v>
      </c>
      <c r="F9" s="15">
        <v>823541</v>
      </c>
      <c r="G9" s="15">
        <v>882</v>
      </c>
      <c r="H9" s="13">
        <f t="shared" si="0"/>
        <v>207</v>
      </c>
      <c r="I9" s="13">
        <f t="shared" si="0"/>
        <v>823541</v>
      </c>
      <c r="J9" s="15">
        <v>77</v>
      </c>
      <c r="K9" s="15">
        <v>879909</v>
      </c>
      <c r="L9" s="15">
        <v>22</v>
      </c>
      <c r="M9" s="15">
        <v>84</v>
      </c>
      <c r="N9" s="15">
        <v>279200</v>
      </c>
      <c r="O9" s="13">
        <f>J9+M9</f>
        <v>161</v>
      </c>
      <c r="P9" s="13">
        <f t="shared" si="2"/>
        <v>1159109</v>
      </c>
      <c r="Q9" s="14">
        <f t="shared" si="1"/>
        <v>1982650</v>
      </c>
    </row>
    <row r="10" spans="1:17" ht="15">
      <c r="A10" s="6">
        <v>6</v>
      </c>
      <c r="B10" s="12" t="s">
        <v>6</v>
      </c>
      <c r="C10" s="15"/>
      <c r="D10" s="15"/>
      <c r="E10" s="15">
        <v>228</v>
      </c>
      <c r="F10" s="15">
        <v>925373</v>
      </c>
      <c r="G10" s="15">
        <v>916</v>
      </c>
      <c r="H10" s="13">
        <f t="shared" si="0"/>
        <v>228</v>
      </c>
      <c r="I10" s="13">
        <f t="shared" si="0"/>
        <v>925373</v>
      </c>
      <c r="J10" s="15">
        <v>105</v>
      </c>
      <c r="K10" s="15">
        <v>1220580</v>
      </c>
      <c r="L10" s="15">
        <v>24</v>
      </c>
      <c r="M10" s="15">
        <v>85</v>
      </c>
      <c r="N10" s="15">
        <v>273500</v>
      </c>
      <c r="O10" s="13">
        <f>J10+M10</f>
        <v>190</v>
      </c>
      <c r="P10" s="13">
        <f t="shared" si="2"/>
        <v>1494080</v>
      </c>
      <c r="Q10" s="14">
        <f t="shared" si="1"/>
        <v>2419453</v>
      </c>
    </row>
    <row r="11" spans="1:17" ht="15">
      <c r="A11" s="16">
        <v>7</v>
      </c>
      <c r="B11" s="12" t="s">
        <v>11</v>
      </c>
      <c r="C11" s="15"/>
      <c r="D11" s="15"/>
      <c r="E11" s="15">
        <v>268</v>
      </c>
      <c r="F11" s="15">
        <v>1313075</v>
      </c>
      <c r="G11" s="15">
        <v>1207</v>
      </c>
      <c r="H11" s="13">
        <f t="shared" si="0"/>
        <v>268</v>
      </c>
      <c r="I11" s="13">
        <f t="shared" si="0"/>
        <v>1313075</v>
      </c>
      <c r="J11" s="15">
        <v>60</v>
      </c>
      <c r="K11" s="15">
        <v>859930</v>
      </c>
      <c r="L11" s="15">
        <v>14</v>
      </c>
      <c r="M11" s="15">
        <v>35</v>
      </c>
      <c r="N11" s="15">
        <v>105600</v>
      </c>
      <c r="O11" s="13">
        <f>J11+M11</f>
        <v>95</v>
      </c>
      <c r="P11" s="13">
        <f t="shared" si="2"/>
        <v>965530</v>
      </c>
      <c r="Q11" s="14">
        <f t="shared" si="1"/>
        <v>2278605</v>
      </c>
    </row>
    <row r="12" spans="1:17" ht="15">
      <c r="A12" s="6">
        <v>8</v>
      </c>
      <c r="B12" s="12" t="s">
        <v>7</v>
      </c>
      <c r="C12" s="15">
        <v>0</v>
      </c>
      <c r="D12" s="15">
        <v>0</v>
      </c>
      <c r="E12" s="15">
        <v>509</v>
      </c>
      <c r="F12" s="15">
        <v>2205999</v>
      </c>
      <c r="G12" s="15">
        <v>2236</v>
      </c>
      <c r="H12" s="13">
        <f t="shared" si="0"/>
        <v>509</v>
      </c>
      <c r="I12" s="13">
        <f t="shared" si="0"/>
        <v>2205999</v>
      </c>
      <c r="J12" s="15">
        <v>187</v>
      </c>
      <c r="K12" s="15">
        <v>2220525</v>
      </c>
      <c r="L12" s="15">
        <v>38</v>
      </c>
      <c r="M12" s="15">
        <v>128</v>
      </c>
      <c r="N12" s="15">
        <v>423800</v>
      </c>
      <c r="O12" s="13">
        <f>J12+M12</f>
        <v>315</v>
      </c>
      <c r="P12" s="13">
        <f t="shared" si="2"/>
        <v>2644325</v>
      </c>
      <c r="Q12" s="14">
        <f t="shared" si="1"/>
        <v>4850324</v>
      </c>
    </row>
    <row r="13" spans="1:17" ht="15">
      <c r="A13" s="8"/>
      <c r="B13" s="9" t="s">
        <v>8</v>
      </c>
      <c r="C13" s="10">
        <f aca="true" t="shared" si="3" ref="C13:G13">SUM(C5:C12)</f>
        <v>279</v>
      </c>
      <c r="D13" s="10">
        <f t="shared" si="3"/>
        <v>1263277</v>
      </c>
      <c r="E13" s="10">
        <f t="shared" si="3"/>
        <v>2083</v>
      </c>
      <c r="F13" s="10">
        <f t="shared" si="3"/>
        <v>8886632</v>
      </c>
      <c r="G13" s="10">
        <f t="shared" si="3"/>
        <v>9896</v>
      </c>
      <c r="H13" s="10">
        <f>SUM(H5:H12)</f>
        <v>2362</v>
      </c>
      <c r="I13" s="10">
        <f>SUM(I5:I12)</f>
        <v>10149909</v>
      </c>
      <c r="J13" s="10">
        <f aca="true" t="shared" si="4" ref="J13:Q13">SUM(J5:J12)</f>
        <v>948</v>
      </c>
      <c r="K13" s="10">
        <f t="shared" si="4"/>
        <v>11678022</v>
      </c>
      <c r="L13" s="10">
        <f t="shared" si="4"/>
        <v>194</v>
      </c>
      <c r="M13" s="10">
        <f t="shared" si="4"/>
        <v>829</v>
      </c>
      <c r="N13" s="10">
        <f t="shared" si="4"/>
        <v>2690000</v>
      </c>
      <c r="O13" s="10">
        <f t="shared" si="4"/>
        <v>1777</v>
      </c>
      <c r="P13" s="10">
        <f t="shared" si="4"/>
        <v>14368022</v>
      </c>
      <c r="Q13" s="10">
        <f t="shared" si="4"/>
        <v>24517931</v>
      </c>
    </row>
    <row r="14" spans="14:15" ht="15">
      <c r="N14" s="1"/>
      <c r="O14" s="1"/>
    </row>
    <row r="15" spans="2:15" ht="15">
      <c r="B15" s="11" t="s">
        <v>22</v>
      </c>
      <c r="F15" t="s">
        <v>23</v>
      </c>
      <c r="O15" t="s">
        <v>21</v>
      </c>
    </row>
    <row r="16" spans="2:15" ht="15">
      <c r="B16" s="11" t="s">
        <v>24</v>
      </c>
      <c r="F16" t="s">
        <v>26</v>
      </c>
      <c r="O16" t="s">
        <v>25</v>
      </c>
    </row>
  </sheetData>
  <mergeCells count="7">
    <mergeCell ref="O3:P3"/>
    <mergeCell ref="Q3:Q4"/>
    <mergeCell ref="C3:D3"/>
    <mergeCell ref="E3:F3"/>
    <mergeCell ref="H3:I3"/>
    <mergeCell ref="J3:K3"/>
    <mergeCell ref="M3:N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5"/>
  <sheetViews>
    <sheetView workbookViewId="0" topLeftCell="A1">
      <selection activeCell="D24" sqref="D24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9.7109375" style="0" customWidth="1"/>
    <col min="5" max="5" width="10.28125" style="0" customWidth="1"/>
    <col min="6" max="6" width="4.140625" style="0" customWidth="1"/>
    <col min="10" max="10" width="11.421875" style="0" customWidth="1"/>
    <col min="11" max="11" width="12.140625" style="0" customWidth="1"/>
  </cols>
  <sheetData>
    <row r="6" spans="1:11" ht="45">
      <c r="A6" s="30"/>
      <c r="B6" s="30" t="s">
        <v>55</v>
      </c>
      <c r="C6" s="31" t="s">
        <v>47</v>
      </c>
      <c r="D6" s="30" t="s">
        <v>48</v>
      </c>
      <c r="E6" s="32" t="s">
        <v>49</v>
      </c>
      <c r="F6" s="33" t="s">
        <v>50</v>
      </c>
      <c r="G6" s="33" t="s">
        <v>51</v>
      </c>
      <c r="H6" s="33" t="s">
        <v>52</v>
      </c>
      <c r="I6" s="33" t="s">
        <v>53</v>
      </c>
      <c r="J6" s="33" t="s">
        <v>49</v>
      </c>
      <c r="K6" s="33" t="s">
        <v>54</v>
      </c>
    </row>
    <row r="7" spans="1:11" ht="15">
      <c r="A7" s="34">
        <v>1</v>
      </c>
      <c r="B7" s="35" t="s">
        <v>10</v>
      </c>
      <c r="C7" s="36">
        <v>1626</v>
      </c>
      <c r="D7" s="36">
        <v>410</v>
      </c>
      <c r="E7" s="32">
        <v>1783258</v>
      </c>
      <c r="F7" s="36">
        <v>214</v>
      </c>
      <c r="G7" s="32">
        <v>44</v>
      </c>
      <c r="H7" s="32">
        <v>3346453</v>
      </c>
      <c r="I7" s="36">
        <v>303</v>
      </c>
      <c r="J7" s="36">
        <v>981100</v>
      </c>
      <c r="K7" s="32">
        <f>H7+J7</f>
        <v>4327553</v>
      </c>
    </row>
    <row r="8" spans="1:11" ht="15">
      <c r="A8" s="37">
        <v>2</v>
      </c>
      <c r="B8" s="38" t="s">
        <v>2</v>
      </c>
      <c r="C8" s="39">
        <v>836</v>
      </c>
      <c r="D8" s="36">
        <v>185</v>
      </c>
      <c r="E8" s="32">
        <v>789408</v>
      </c>
      <c r="F8" s="39">
        <v>74</v>
      </c>
      <c r="G8" s="32">
        <v>16</v>
      </c>
      <c r="H8" s="32">
        <v>1088755</v>
      </c>
      <c r="I8" s="39">
        <v>68</v>
      </c>
      <c r="J8" s="39">
        <v>215600</v>
      </c>
      <c r="K8" s="32">
        <f aca="true" t="shared" si="0" ref="K8:K14">H8+J8</f>
        <v>1304355</v>
      </c>
    </row>
    <row r="9" spans="1:11" ht="15">
      <c r="A9" s="37">
        <v>3</v>
      </c>
      <c r="B9" s="38" t="s">
        <v>3</v>
      </c>
      <c r="C9" s="39">
        <v>966</v>
      </c>
      <c r="D9" s="36">
        <v>262</v>
      </c>
      <c r="E9" s="32">
        <v>1055227</v>
      </c>
      <c r="F9" s="39">
        <v>47</v>
      </c>
      <c r="G9" s="32">
        <v>11</v>
      </c>
      <c r="H9" s="32">
        <v>668210</v>
      </c>
      <c r="I9" s="39">
        <v>47</v>
      </c>
      <c r="J9" s="39">
        <v>149600</v>
      </c>
      <c r="K9" s="32">
        <f t="shared" si="0"/>
        <v>817810</v>
      </c>
    </row>
    <row r="10" spans="1:11" ht="15">
      <c r="A10" s="37">
        <v>4</v>
      </c>
      <c r="B10" s="38" t="s">
        <v>4</v>
      </c>
      <c r="C10" s="39">
        <v>1227</v>
      </c>
      <c r="D10" s="36">
        <v>293</v>
      </c>
      <c r="E10" s="32">
        <v>1254028</v>
      </c>
      <c r="F10" s="39">
        <v>88</v>
      </c>
      <c r="G10" s="32">
        <v>25</v>
      </c>
      <c r="H10" s="32">
        <v>1393660</v>
      </c>
      <c r="I10" s="39">
        <v>79</v>
      </c>
      <c r="J10" s="39">
        <v>261600</v>
      </c>
      <c r="K10" s="32">
        <f t="shared" si="0"/>
        <v>1655260</v>
      </c>
    </row>
    <row r="11" spans="1:11" ht="15">
      <c r="A11" s="32">
        <v>5</v>
      </c>
      <c r="B11" s="38" t="s">
        <v>5</v>
      </c>
      <c r="C11" s="39">
        <v>882</v>
      </c>
      <c r="D11" s="36">
        <v>207</v>
      </c>
      <c r="E11" s="32">
        <v>823541</v>
      </c>
      <c r="F11" s="39">
        <v>55</v>
      </c>
      <c r="G11" s="32">
        <v>22</v>
      </c>
      <c r="H11" s="32">
        <v>879909</v>
      </c>
      <c r="I11" s="39">
        <v>84</v>
      </c>
      <c r="J11" s="39">
        <v>279200</v>
      </c>
      <c r="K11" s="32">
        <f t="shared" si="0"/>
        <v>1159109</v>
      </c>
    </row>
    <row r="12" spans="1:11" ht="15">
      <c r="A12" s="32">
        <v>6</v>
      </c>
      <c r="B12" s="38" t="s">
        <v>6</v>
      </c>
      <c r="C12" s="39">
        <v>916</v>
      </c>
      <c r="D12" s="36">
        <v>228</v>
      </c>
      <c r="E12" s="32">
        <v>925373</v>
      </c>
      <c r="F12" s="39">
        <v>81</v>
      </c>
      <c r="G12" s="32">
        <v>24</v>
      </c>
      <c r="H12" s="32">
        <v>1220580</v>
      </c>
      <c r="I12" s="39">
        <v>85</v>
      </c>
      <c r="J12" s="39">
        <v>273500</v>
      </c>
      <c r="K12" s="32">
        <f t="shared" si="0"/>
        <v>1494080</v>
      </c>
    </row>
    <row r="13" spans="1:11" ht="15">
      <c r="A13" s="37">
        <v>7</v>
      </c>
      <c r="B13" s="38" t="s">
        <v>11</v>
      </c>
      <c r="C13" s="39">
        <v>1207</v>
      </c>
      <c r="D13" s="36">
        <v>268</v>
      </c>
      <c r="E13" s="32">
        <v>1313075</v>
      </c>
      <c r="F13" s="39">
        <v>46</v>
      </c>
      <c r="G13" s="32">
        <v>14</v>
      </c>
      <c r="H13" s="32">
        <v>859930</v>
      </c>
      <c r="I13" s="39">
        <v>35</v>
      </c>
      <c r="J13" s="39">
        <v>105600</v>
      </c>
      <c r="K13" s="32">
        <f t="shared" si="0"/>
        <v>965530</v>
      </c>
    </row>
    <row r="14" spans="1:11" ht="15">
      <c r="A14" s="32">
        <v>8</v>
      </c>
      <c r="B14" s="38" t="s">
        <v>7</v>
      </c>
      <c r="C14" s="39">
        <v>2236</v>
      </c>
      <c r="D14" s="36">
        <v>509</v>
      </c>
      <c r="E14" s="32">
        <v>2205999</v>
      </c>
      <c r="F14" s="39">
        <v>149</v>
      </c>
      <c r="G14" s="32">
        <v>38</v>
      </c>
      <c r="H14" s="32">
        <v>2220525</v>
      </c>
      <c r="I14" s="39">
        <v>128</v>
      </c>
      <c r="J14" s="39">
        <v>423800</v>
      </c>
      <c r="K14" s="32">
        <f t="shared" si="0"/>
        <v>2644325</v>
      </c>
    </row>
    <row r="15" spans="1:11" ht="15">
      <c r="A15" s="32"/>
      <c r="B15" s="40" t="s">
        <v>8</v>
      </c>
      <c r="C15" s="30">
        <f aca="true" t="shared" si="1" ref="C15:K15">SUM(C7:C14)</f>
        <v>9896</v>
      </c>
      <c r="D15" s="30">
        <f t="shared" si="1"/>
        <v>2362</v>
      </c>
      <c r="E15" s="30">
        <f t="shared" si="1"/>
        <v>10149909</v>
      </c>
      <c r="F15" s="30">
        <f t="shared" si="1"/>
        <v>754</v>
      </c>
      <c r="G15" s="30">
        <f t="shared" si="1"/>
        <v>194</v>
      </c>
      <c r="H15" s="30">
        <f t="shared" si="1"/>
        <v>11678022</v>
      </c>
      <c r="I15" s="30">
        <f t="shared" si="1"/>
        <v>829</v>
      </c>
      <c r="J15" s="30">
        <f t="shared" si="1"/>
        <v>2690000</v>
      </c>
      <c r="K15" s="30">
        <f t="shared" si="1"/>
        <v>14368022</v>
      </c>
    </row>
  </sheetData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C6" sqref="C6"/>
    </sheetView>
  </sheetViews>
  <sheetFormatPr defaultColWidth="9.140625" defaultRowHeight="15"/>
  <cols>
    <col min="1" max="1" width="1.7109375" style="0" customWidth="1"/>
    <col min="2" max="2" width="28.7109375" style="0" customWidth="1"/>
    <col min="3" max="3" width="5.421875" style="0" customWidth="1"/>
    <col min="7" max="7" width="6.8515625" style="0" customWidth="1"/>
    <col min="8" max="8" width="8.57421875" style="0" customWidth="1"/>
  </cols>
  <sheetData>
    <row r="1" spans="1:10" ht="1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2" t="s">
        <v>0</v>
      </c>
      <c r="B4" s="3" t="s">
        <v>1</v>
      </c>
      <c r="C4" s="68" t="s">
        <v>12</v>
      </c>
      <c r="D4" s="68"/>
      <c r="E4" s="68" t="s">
        <v>13</v>
      </c>
      <c r="F4" s="68"/>
      <c r="G4" s="68" t="s">
        <v>14</v>
      </c>
      <c r="H4" s="68"/>
      <c r="I4" s="68" t="s">
        <v>56</v>
      </c>
      <c r="J4" s="68"/>
    </row>
    <row r="5" spans="1:10" ht="15">
      <c r="A5" s="4"/>
      <c r="B5" s="5"/>
      <c r="C5" s="5" t="s">
        <v>15</v>
      </c>
      <c r="D5" s="5" t="s">
        <v>16</v>
      </c>
      <c r="E5" s="5" t="s">
        <v>15</v>
      </c>
      <c r="F5" s="5" t="s">
        <v>16</v>
      </c>
      <c r="G5" s="5" t="s">
        <v>15</v>
      </c>
      <c r="H5" s="5" t="s">
        <v>16</v>
      </c>
      <c r="I5" s="5" t="s">
        <v>15</v>
      </c>
      <c r="J5" s="5" t="s">
        <v>57</v>
      </c>
    </row>
    <row r="6" spans="1:10" ht="15">
      <c r="A6" s="18">
        <v>1</v>
      </c>
      <c r="B6" s="17" t="s">
        <v>10</v>
      </c>
      <c r="C6" s="13">
        <v>235</v>
      </c>
      <c r="D6" s="13">
        <v>1075861</v>
      </c>
      <c r="E6" s="13">
        <v>175</v>
      </c>
      <c r="F6" s="13">
        <v>707397</v>
      </c>
      <c r="G6" s="13">
        <f>C6+E6</f>
        <v>410</v>
      </c>
      <c r="H6" s="13">
        <f>D6+F6</f>
        <v>1783258</v>
      </c>
      <c r="I6" s="13">
        <v>331</v>
      </c>
      <c r="J6" s="15">
        <f aca="true" t="shared" si="0" ref="J6:J13">I6-G6</f>
        <v>-79</v>
      </c>
    </row>
    <row r="7" spans="1:10" ht="15">
      <c r="A7" s="16">
        <v>2</v>
      </c>
      <c r="B7" s="12" t="s">
        <v>2</v>
      </c>
      <c r="C7" s="15">
        <v>44</v>
      </c>
      <c r="D7" s="15">
        <v>187416</v>
      </c>
      <c r="E7" s="15">
        <v>141</v>
      </c>
      <c r="F7" s="15">
        <v>601992</v>
      </c>
      <c r="G7" s="13">
        <f aca="true" t="shared" si="1" ref="G7:H13">C7+E7</f>
        <v>185</v>
      </c>
      <c r="H7" s="13">
        <f t="shared" si="1"/>
        <v>789408</v>
      </c>
      <c r="I7" s="15">
        <v>191</v>
      </c>
      <c r="J7" s="15">
        <f t="shared" si="0"/>
        <v>6</v>
      </c>
    </row>
    <row r="8" spans="1:10" ht="15">
      <c r="A8" s="16">
        <v>3</v>
      </c>
      <c r="B8" s="12" t="s">
        <v>3</v>
      </c>
      <c r="C8" s="15"/>
      <c r="D8" s="15"/>
      <c r="E8" s="15">
        <v>262</v>
      </c>
      <c r="F8" s="15">
        <v>1055227</v>
      </c>
      <c r="G8" s="13">
        <f t="shared" si="1"/>
        <v>262</v>
      </c>
      <c r="H8" s="13">
        <f t="shared" si="1"/>
        <v>1055227</v>
      </c>
      <c r="I8" s="15">
        <v>163</v>
      </c>
      <c r="J8" s="15">
        <f t="shared" si="0"/>
        <v>-99</v>
      </c>
    </row>
    <row r="9" spans="1:10" ht="15">
      <c r="A9" s="16">
        <v>4</v>
      </c>
      <c r="B9" s="12" t="s">
        <v>4</v>
      </c>
      <c r="C9" s="15"/>
      <c r="D9" s="15"/>
      <c r="E9" s="15">
        <v>293</v>
      </c>
      <c r="F9" s="15">
        <v>1254028</v>
      </c>
      <c r="G9" s="13">
        <f t="shared" si="1"/>
        <v>293</v>
      </c>
      <c r="H9" s="13">
        <f t="shared" si="1"/>
        <v>1254028</v>
      </c>
      <c r="I9" s="15">
        <v>95</v>
      </c>
      <c r="J9" s="15">
        <f t="shared" si="0"/>
        <v>-198</v>
      </c>
    </row>
    <row r="10" spans="1:10" ht="15">
      <c r="A10" s="6">
        <v>5</v>
      </c>
      <c r="B10" s="12" t="s">
        <v>5</v>
      </c>
      <c r="C10" s="15"/>
      <c r="D10" s="15"/>
      <c r="E10" s="15">
        <v>207</v>
      </c>
      <c r="F10" s="15">
        <v>823541</v>
      </c>
      <c r="G10" s="13">
        <f t="shared" si="1"/>
        <v>207</v>
      </c>
      <c r="H10" s="13">
        <f t="shared" si="1"/>
        <v>823541</v>
      </c>
      <c r="I10" s="15">
        <v>125</v>
      </c>
      <c r="J10" s="15">
        <f>I10-G10</f>
        <v>-82</v>
      </c>
    </row>
    <row r="11" spans="1:10" ht="15">
      <c r="A11" s="6">
        <v>6</v>
      </c>
      <c r="B11" s="12" t="s">
        <v>6</v>
      </c>
      <c r="C11" s="15"/>
      <c r="D11" s="15"/>
      <c r="E11" s="15">
        <v>228</v>
      </c>
      <c r="F11" s="15">
        <v>925373</v>
      </c>
      <c r="G11" s="13">
        <f t="shared" si="1"/>
        <v>228</v>
      </c>
      <c r="H11" s="13">
        <f t="shared" si="1"/>
        <v>925373</v>
      </c>
      <c r="I11" s="15">
        <v>134</v>
      </c>
      <c r="J11" s="15">
        <f t="shared" si="0"/>
        <v>-94</v>
      </c>
    </row>
    <row r="12" spans="1:10" ht="15">
      <c r="A12" s="16">
        <v>7</v>
      </c>
      <c r="B12" s="12" t="s">
        <v>11</v>
      </c>
      <c r="C12" s="15"/>
      <c r="D12" s="15"/>
      <c r="E12" s="15">
        <v>268</v>
      </c>
      <c r="F12" s="15">
        <v>1313075</v>
      </c>
      <c r="G12" s="13">
        <f t="shared" si="1"/>
        <v>268</v>
      </c>
      <c r="H12" s="13">
        <f t="shared" si="1"/>
        <v>1313075</v>
      </c>
      <c r="I12" s="15">
        <v>217</v>
      </c>
      <c r="J12" s="15">
        <f t="shared" si="0"/>
        <v>-51</v>
      </c>
    </row>
    <row r="13" spans="1:10" ht="15">
      <c r="A13" s="6">
        <v>8</v>
      </c>
      <c r="B13" s="12" t="s">
        <v>7</v>
      </c>
      <c r="C13" s="15">
        <v>0</v>
      </c>
      <c r="D13" s="15">
        <v>0</v>
      </c>
      <c r="E13" s="15">
        <v>509</v>
      </c>
      <c r="F13" s="15">
        <v>2205999</v>
      </c>
      <c r="G13" s="13">
        <f t="shared" si="1"/>
        <v>509</v>
      </c>
      <c r="H13" s="13">
        <f t="shared" si="1"/>
        <v>2205999</v>
      </c>
      <c r="I13" s="15">
        <v>469</v>
      </c>
      <c r="J13" s="15">
        <f t="shared" si="0"/>
        <v>-40</v>
      </c>
    </row>
    <row r="14" spans="1:10" ht="15">
      <c r="A14" s="8"/>
      <c r="B14" s="9" t="s">
        <v>8</v>
      </c>
      <c r="C14" s="10">
        <f aca="true" t="shared" si="2" ref="C14:F14">SUM(C6:C13)</f>
        <v>279</v>
      </c>
      <c r="D14" s="10">
        <f t="shared" si="2"/>
        <v>1263277</v>
      </c>
      <c r="E14" s="10">
        <f t="shared" si="2"/>
        <v>2083</v>
      </c>
      <c r="F14" s="10">
        <f t="shared" si="2"/>
        <v>8886632</v>
      </c>
      <c r="G14" s="10">
        <f>SUM(G6:G13)</f>
        <v>2362</v>
      </c>
      <c r="H14" s="10">
        <f>SUM(H6:H13)</f>
        <v>10149909</v>
      </c>
      <c r="I14" s="10">
        <f aca="true" t="shared" si="3" ref="I14">SUM(I6:I13)</f>
        <v>1725</v>
      </c>
      <c r="J14" s="15">
        <f aca="true" t="shared" si="4" ref="J14">E14-I14</f>
        <v>358</v>
      </c>
    </row>
    <row r="16" spans="2:6" ht="15">
      <c r="B16" s="11" t="s">
        <v>22</v>
      </c>
      <c r="F16" t="s">
        <v>23</v>
      </c>
    </row>
    <row r="17" spans="2:6" ht="15">
      <c r="B17" s="11" t="s">
        <v>24</v>
      </c>
      <c r="F17" t="s">
        <v>26</v>
      </c>
    </row>
  </sheetData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Xheladin</dc:creator>
  <cp:keywords/>
  <dc:description/>
  <cp:lastModifiedBy>User</cp:lastModifiedBy>
  <cp:lastPrinted>2017-12-14T11:44:12Z</cp:lastPrinted>
  <dcterms:created xsi:type="dcterms:W3CDTF">2015-09-03T09:07:57Z</dcterms:created>
  <dcterms:modified xsi:type="dcterms:W3CDTF">2017-12-18T08:16:35Z</dcterms:modified>
  <cp:category/>
  <cp:version/>
  <cp:contentType/>
  <cp:contentStatus/>
</cp:coreProperties>
</file>